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005" yWindow="-15" windowWidth="20730" windowHeight="5265" tabRatio="620"/>
  </bookViews>
  <sheets>
    <sheet name="広告換算リスト" sheetId="14" r:id="rId1"/>
  </sheets>
  <definedNames>
    <definedName name="_xlnm._FilterDatabase" localSheetId="0" hidden="1">広告換算リスト!$K$4:$K$4</definedName>
  </definedNames>
  <calcPr calcId="152511"/>
</workbook>
</file>

<file path=xl/calcChain.xml><?xml version="1.0" encoding="utf-8"?>
<calcChain xmlns="http://schemas.openxmlformats.org/spreadsheetml/2006/main">
  <c r="K9" i="14" l="1"/>
  <c r="K8" i="14"/>
  <c r="K7" i="14"/>
  <c r="K6" i="14"/>
  <c r="K5" i="14"/>
  <c r="K4" i="14"/>
</calcChain>
</file>

<file path=xl/sharedStrings.xml><?xml version="1.0" encoding="utf-8"?>
<sst xmlns="http://schemas.openxmlformats.org/spreadsheetml/2006/main" count="30" uniqueCount="23">
  <si>
    <t>媒体名</t>
  </si>
  <si>
    <t>換算額</t>
  </si>
  <si>
    <t>№</t>
    <phoneticPr fontId="6"/>
  </si>
  <si>
    <t>発行部数</t>
    <rPh sb="0" eb="2">
      <t>ハッコウ</t>
    </rPh>
    <rPh sb="2" eb="4">
      <t>ブスウ</t>
    </rPh>
    <phoneticPr fontId="2"/>
  </si>
  <si>
    <t>ボリューム(P)</t>
    <phoneticPr fontId="6"/>
  </si>
  <si>
    <t>定価　（4C1P）　　　（1cm1段）</t>
    <rPh sb="0" eb="2">
      <t>テイカ</t>
    </rPh>
    <rPh sb="17" eb="18">
      <t>ダン</t>
    </rPh>
    <phoneticPr fontId="6"/>
  </si>
  <si>
    <t>号日付(雑誌)</t>
    <rPh sb="0" eb="2">
      <t>ヒヅケ</t>
    </rPh>
    <rPh sb="3" eb="5">
      <t>ザッシ</t>
    </rPh>
    <phoneticPr fontId="2"/>
  </si>
  <si>
    <t>発刊日</t>
    <rPh sb="0" eb="2">
      <t>ハッカンビ</t>
    </rPh>
    <phoneticPr fontId="2"/>
  </si>
  <si>
    <t>段</t>
    <rPh sb="0" eb="1">
      <t>ダン</t>
    </rPh>
    <phoneticPr fontId="2"/>
  </si>
  <si>
    <t>Total</t>
    <phoneticPr fontId="2"/>
  </si>
  <si>
    <t>週刊東洋経済</t>
    <rPh sb="0" eb="6">
      <t>シュウカントウヨウケイザイ</t>
    </rPh>
    <phoneticPr fontId="8"/>
  </si>
  <si>
    <t>財界</t>
    <rPh sb="0" eb="2">
      <t>ザイカイ</t>
    </rPh>
    <phoneticPr fontId="8"/>
  </si>
  <si>
    <t>日本経済新聞（東京）</t>
    <rPh sb="0" eb="6">
      <t>ニホンケイザイシンブン</t>
    </rPh>
    <rPh sb="7" eb="9">
      <t>トウキョウ</t>
    </rPh>
    <phoneticPr fontId="8"/>
  </si>
  <si>
    <t>日本経済新聞（札幌）</t>
    <rPh sb="0" eb="6">
      <t>ニホンケイザイシンブン</t>
    </rPh>
    <rPh sb="7" eb="9">
      <t>サッポロ</t>
    </rPh>
    <phoneticPr fontId="8"/>
  </si>
  <si>
    <t>2015年5月16日号</t>
    <rPh sb="4" eb="5">
      <t>ネン</t>
    </rPh>
    <rPh sb="6" eb="7">
      <t>ガツ</t>
    </rPh>
    <rPh sb="9" eb="10">
      <t>ニチ</t>
    </rPh>
    <rPh sb="10" eb="11">
      <t>ゴウ</t>
    </rPh>
    <phoneticPr fontId="8"/>
  </si>
  <si>
    <t>2015年5月26日号</t>
    <rPh sb="4" eb="5">
      <t>ネン</t>
    </rPh>
    <rPh sb="6" eb="7">
      <t>ガツ</t>
    </rPh>
    <rPh sb="9" eb="10">
      <t>ニチ</t>
    </rPh>
    <rPh sb="10" eb="11">
      <t>ゴウ</t>
    </rPh>
    <phoneticPr fontId="8"/>
  </si>
  <si>
    <t>-</t>
  </si>
  <si>
    <t>電子デバイス産業新聞</t>
    <rPh sb="0" eb="2">
      <t>デンシ</t>
    </rPh>
    <rPh sb="6" eb="8">
      <t>サンギョウ</t>
    </rPh>
    <rPh sb="8" eb="10">
      <t>シンブン</t>
    </rPh>
    <phoneticPr fontId="8"/>
  </si>
  <si>
    <t>cm</t>
    <phoneticPr fontId="2"/>
  </si>
  <si>
    <t>C</t>
    <phoneticPr fontId="2"/>
  </si>
  <si>
    <t>P</t>
    <phoneticPr fontId="2"/>
  </si>
  <si>
    <t>ｃm</t>
    <phoneticPr fontId="2"/>
  </si>
  <si>
    <t>案件「ソーシャルワイヤー」　6月広告換算リスト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</si>
</sst>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_);[Red]\(0\)"/>
    <numFmt numFmtId="178" formatCode="#,##0;[Red]#,##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quotePrefix="1" applyNumberFormat="1" applyFont="1" applyBorder="1" applyAlignment="1">
      <alignment horizontal="center" vertical="center" wrapText="1"/>
    </xf>
    <xf numFmtId="38" fontId="5" fillId="0" borderId="2" xfId="1" applyFont="1" applyBorder="1" applyAlignment="1">
      <alignment horizontal="center" vertical="center" wrapText="1"/>
    </xf>
    <xf numFmtId="38" fontId="5" fillId="0" borderId="3" xfId="1" quotePrefix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38" fontId="5" fillId="0" borderId="5" xfId="1" quotePrefix="1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38" fontId="5" fillId="0" borderId="5" xfId="1" applyFont="1" applyBorder="1" applyAlignment="1">
      <alignment horizontal="right" vertical="center" wrapText="1"/>
    </xf>
    <xf numFmtId="177" fontId="5" fillId="0" borderId="5" xfId="0" applyNumberFormat="1" applyFont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38" fontId="5" fillId="0" borderId="7" xfId="1" quotePrefix="1" applyFont="1" applyBorder="1" applyAlignment="1">
      <alignment horizontal="center" vertical="center" wrapText="1"/>
    </xf>
    <xf numFmtId="0" fontId="5" fillId="0" borderId="7" xfId="0" applyFont="1" applyBorder="1" applyAlignment="1">
      <alignment horizontal="right" vertical="center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38" fontId="5" fillId="0" borderId="7" xfId="1" applyFont="1" applyBorder="1" applyAlignment="1">
      <alignment horizontal="right" vertical="center" wrapText="1"/>
    </xf>
    <xf numFmtId="38" fontId="5" fillId="0" borderId="8" xfId="1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/>
    </xf>
    <xf numFmtId="14" fontId="5" fillId="0" borderId="10" xfId="0" applyNumberFormat="1" applyFont="1" applyBorder="1" applyAlignment="1">
      <alignment horizontal="center" vertical="center"/>
    </xf>
    <xf numFmtId="38" fontId="5" fillId="0" borderId="10" xfId="1" quotePrefix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right" vertical="center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38" fontId="5" fillId="0" borderId="10" xfId="1" applyFont="1" applyBorder="1" applyAlignment="1">
      <alignment horizontal="right" vertical="center" wrapText="1"/>
    </xf>
    <xf numFmtId="38" fontId="5" fillId="0" borderId="11" xfId="1" applyFont="1" applyFill="1" applyBorder="1" applyAlignment="1">
      <alignment vertical="center" wrapText="1"/>
    </xf>
    <xf numFmtId="177" fontId="5" fillId="0" borderId="7" xfId="0" applyNumberFormat="1" applyFont="1" applyBorder="1" applyAlignment="1">
      <alignment horizontal="right" vertical="center"/>
    </xf>
    <xf numFmtId="0" fontId="4" fillId="0" borderId="0" xfId="0" applyFont="1" applyAlignment="1"/>
    <xf numFmtId="0" fontId="5" fillId="0" borderId="12" xfId="0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vertical="center" wrapText="1"/>
    </xf>
    <xf numFmtId="14" fontId="5" fillId="0" borderId="14" xfId="0" applyNumberFormat="1" applyFont="1" applyFill="1" applyBorder="1" applyAlignment="1">
      <alignment horizontal="center" vertical="center"/>
    </xf>
    <xf numFmtId="38" fontId="5" fillId="0" borderId="14" xfId="1" quotePrefix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right" vertical="center"/>
    </xf>
    <xf numFmtId="0" fontId="5" fillId="0" borderId="14" xfId="0" applyNumberFormat="1" applyFont="1" applyFill="1" applyBorder="1" applyAlignment="1">
      <alignment horizontal="center" vertical="center" wrapText="1"/>
    </xf>
    <xf numFmtId="177" fontId="5" fillId="0" borderId="14" xfId="0" applyNumberFormat="1" applyFont="1" applyFill="1" applyBorder="1" applyAlignment="1">
      <alignment horizontal="right" vertical="center"/>
    </xf>
    <xf numFmtId="0" fontId="5" fillId="0" borderId="14" xfId="0" applyFont="1" applyFill="1" applyBorder="1" applyAlignment="1">
      <alignment vertical="center" wrapText="1"/>
    </xf>
    <xf numFmtId="38" fontId="5" fillId="0" borderId="14" xfId="1" applyFont="1" applyFill="1" applyBorder="1" applyAlignment="1">
      <alignment horizontal="right" vertical="center" wrapText="1"/>
    </xf>
    <xf numFmtId="0" fontId="0" fillId="0" borderId="0" xfId="0" applyFill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6" fontId="5" fillId="0" borderId="17" xfId="1" applyNumberFormat="1" applyFont="1" applyFill="1" applyBorder="1" applyAlignment="1">
      <alignment horizontal="right" vertical="center" wrapText="1"/>
    </xf>
    <xf numFmtId="0" fontId="0" fillId="0" borderId="17" xfId="0" applyBorder="1" applyAlignment="1">
      <alignment vertical="center"/>
    </xf>
    <xf numFmtId="0" fontId="3" fillId="0" borderId="18" xfId="0" applyFont="1" applyBorder="1" applyAlignment="1">
      <alignment horizontal="right" vertical="center"/>
    </xf>
    <xf numFmtId="178" fontId="7" fillId="0" borderId="18" xfId="1" applyNumberFormat="1" applyFont="1" applyFill="1" applyBorder="1" applyAlignment="1">
      <alignment vertical="center" wrapText="1"/>
    </xf>
    <xf numFmtId="0" fontId="0" fillId="0" borderId="0" xfId="0" applyFill="1" applyAlignment="1"/>
    <xf numFmtId="177" fontId="5" fillId="0" borderId="10" xfId="0" applyNumberFormat="1" applyFont="1" applyBorder="1" applyAlignment="1">
      <alignment horizontal="right" vertical="center"/>
    </xf>
    <xf numFmtId="0" fontId="5" fillId="0" borderId="5" xfId="0" applyNumberFormat="1" applyFont="1" applyBorder="1" applyAlignment="1">
      <alignment horizontal="right" vertical="center"/>
    </xf>
    <xf numFmtId="12" fontId="5" fillId="0" borderId="14" xfId="0" applyNumberFormat="1" applyFont="1" applyBorder="1" applyAlignment="1">
      <alignment horizontal="right" vertical="center"/>
    </xf>
    <xf numFmtId="0" fontId="5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0" xfId="0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zoomScaleNormal="100" workbookViewId="0">
      <pane ySplit="3" topLeftCell="A4" activePane="bottomLeft" state="frozen"/>
      <selection pane="bottomLeft" activeCell="A2" sqref="A2:K2"/>
    </sheetView>
  </sheetViews>
  <sheetFormatPr defaultRowHeight="13.5"/>
  <cols>
    <col min="1" max="1" width="4" customWidth="1"/>
    <col min="2" max="2" width="15.5" bestFit="1" customWidth="1"/>
    <col min="3" max="4" width="12.125" customWidth="1"/>
    <col min="5" max="5" width="12.625" customWidth="1"/>
    <col min="6" max="6" width="4.5" bestFit="1" customWidth="1"/>
    <col min="7" max="7" width="3.375" bestFit="1" customWidth="1"/>
    <col min="8" max="8" width="6.5" customWidth="1"/>
    <col min="9" max="9" width="3" bestFit="1" customWidth="1"/>
    <col min="10" max="10" width="11.125" customWidth="1"/>
    <col min="11" max="11" width="13.625" customWidth="1"/>
  </cols>
  <sheetData>
    <row r="1" spans="1:11" ht="27" customHeight="1">
      <c r="A1" s="33" t="s">
        <v>22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4.25" thickBot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1" ht="39.75" customHeight="1" thickBot="1">
      <c r="A3" s="1" t="s">
        <v>2</v>
      </c>
      <c r="B3" s="2" t="s">
        <v>0</v>
      </c>
      <c r="C3" s="2" t="s">
        <v>7</v>
      </c>
      <c r="D3" s="2" t="s">
        <v>6</v>
      </c>
      <c r="E3" s="5" t="s">
        <v>3</v>
      </c>
      <c r="F3" s="55" t="s">
        <v>4</v>
      </c>
      <c r="G3" s="56"/>
      <c r="H3" s="56"/>
      <c r="I3" s="56"/>
      <c r="J3" s="3" t="s">
        <v>5</v>
      </c>
      <c r="K3" s="4" t="s">
        <v>1</v>
      </c>
    </row>
    <row r="4" spans="1:11" ht="24.75" customHeight="1">
      <c r="A4" s="24">
        <v>1</v>
      </c>
      <c r="B4" s="44" t="s">
        <v>17</v>
      </c>
      <c r="C4" s="25">
        <v>42132</v>
      </c>
      <c r="D4" s="25" t="s">
        <v>16</v>
      </c>
      <c r="E4" s="26">
        <v>28000</v>
      </c>
      <c r="F4" s="27">
        <v>4</v>
      </c>
      <c r="G4" s="28" t="s">
        <v>18</v>
      </c>
      <c r="H4" s="52">
        <v>1</v>
      </c>
      <c r="I4" s="29" t="s">
        <v>8</v>
      </c>
      <c r="J4" s="30">
        <v>1478</v>
      </c>
      <c r="K4" s="31">
        <f>H4*J4*F4</f>
        <v>5912</v>
      </c>
    </row>
    <row r="5" spans="1:11" s="43" customFormat="1" ht="24.75" customHeight="1">
      <c r="A5" s="34">
        <v>2</v>
      </c>
      <c r="B5" s="46" t="s">
        <v>10</v>
      </c>
      <c r="C5" s="36">
        <v>42135</v>
      </c>
      <c r="D5" s="36" t="s">
        <v>14</v>
      </c>
      <c r="E5" s="37">
        <v>94868</v>
      </c>
      <c r="F5" s="38">
        <v>4</v>
      </c>
      <c r="G5" s="39" t="s">
        <v>19</v>
      </c>
      <c r="H5" s="40">
        <v>1</v>
      </c>
      <c r="I5" s="41" t="s">
        <v>20</v>
      </c>
      <c r="J5" s="42">
        <v>900000</v>
      </c>
      <c r="K5" s="35">
        <f>H5*J5</f>
        <v>900000</v>
      </c>
    </row>
    <row r="6" spans="1:11" ht="24.75" customHeight="1">
      <c r="A6" s="6">
        <v>3</v>
      </c>
      <c r="B6" s="7" t="s">
        <v>11</v>
      </c>
      <c r="C6" s="8">
        <v>42136</v>
      </c>
      <c r="D6" s="8" t="s">
        <v>15</v>
      </c>
      <c r="E6" s="9">
        <v>53000</v>
      </c>
      <c r="F6" s="53">
        <v>4</v>
      </c>
      <c r="G6" s="39" t="s">
        <v>19</v>
      </c>
      <c r="H6" s="54">
        <v>0.5</v>
      </c>
      <c r="I6" s="41" t="s">
        <v>20</v>
      </c>
      <c r="J6" s="13">
        <v>800000</v>
      </c>
      <c r="K6" s="35">
        <f>H6*J6</f>
        <v>400000</v>
      </c>
    </row>
    <row r="7" spans="1:11" ht="24.75" customHeight="1">
      <c r="A7" s="34">
        <v>4</v>
      </c>
      <c r="B7" s="45" t="s">
        <v>12</v>
      </c>
      <c r="C7" s="8">
        <v>42147</v>
      </c>
      <c r="D7" s="8" t="s">
        <v>16</v>
      </c>
      <c r="E7" s="9">
        <v>1828125</v>
      </c>
      <c r="F7" s="10">
        <v>12</v>
      </c>
      <c r="G7" s="11" t="s">
        <v>21</v>
      </c>
      <c r="H7" s="14">
        <v>3</v>
      </c>
      <c r="I7" s="12" t="s">
        <v>8</v>
      </c>
      <c r="J7" s="13">
        <v>91428</v>
      </c>
      <c r="K7" s="35">
        <f>F7*H7*J7</f>
        <v>3291408</v>
      </c>
    </row>
    <row r="8" spans="1:11" ht="24.75" customHeight="1" thickBot="1">
      <c r="A8" s="15">
        <v>5</v>
      </c>
      <c r="B8" s="16" t="s">
        <v>13</v>
      </c>
      <c r="C8" s="17">
        <v>42147</v>
      </c>
      <c r="D8" s="17" t="s">
        <v>16</v>
      </c>
      <c r="E8" s="18">
        <v>54421</v>
      </c>
      <c r="F8" s="19">
        <v>6</v>
      </c>
      <c r="G8" s="20" t="s">
        <v>21</v>
      </c>
      <c r="H8" s="32">
        <v>4</v>
      </c>
      <c r="I8" s="21" t="s">
        <v>8</v>
      </c>
      <c r="J8" s="22">
        <v>5857</v>
      </c>
      <c r="K8" s="23">
        <f>F8*H8*J8</f>
        <v>140568</v>
      </c>
    </row>
    <row r="9" spans="1:11" s="51" customFormat="1" ht="24.75" customHeight="1" thickBot="1">
      <c r="A9" s="47"/>
      <c r="B9" s="48"/>
      <c r="C9" s="48"/>
      <c r="D9" s="48"/>
      <c r="E9" s="48"/>
      <c r="F9" s="48"/>
      <c r="G9" s="48"/>
      <c r="H9" s="48"/>
      <c r="I9" s="48"/>
      <c r="J9" s="49" t="s">
        <v>9</v>
      </c>
      <c r="K9" s="50">
        <f>SUM(K4:K8)</f>
        <v>4737888</v>
      </c>
    </row>
    <row r="10" spans="1:11" ht="14.25" thickTop="1"/>
  </sheetData>
  <mergeCells count="2">
    <mergeCell ref="F3:I3"/>
    <mergeCell ref="A2:K2"/>
  </mergeCells>
  <phoneticPr fontId="2"/>
  <pageMargins left="0.75" right="0.75" top="1" bottom="1" header="0.51200000000000001" footer="0.51200000000000001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広告換算リスト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2015-04-14T08:37:13Z</dcterms:created>
  <dcterms:modified xsi:type="dcterms:W3CDTF">2015-06-11T01:39:48Z</dcterms:modified>
</cp:coreProperties>
</file>